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2年决算公开\"/>
    </mc:Choice>
  </mc:AlternateContent>
  <xr:revisionPtr revIDLastSave="0" documentId="13_ncr:1_{7CFACF1B-88F0-4A8E-8D2F-A6456F27A266}" xr6:coauthVersionLast="43" xr6:coauthVersionMax="43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2" i="1" l="1"/>
  <c r="F23" i="1"/>
  <c r="F24" i="1"/>
  <c r="F26" i="1"/>
  <c r="F27" i="1"/>
  <c r="F28" i="1"/>
  <c r="E21" i="1"/>
  <c r="C21" i="1"/>
  <c r="B21" i="1"/>
  <c r="F6" i="1"/>
  <c r="F7" i="1"/>
  <c r="F8" i="1"/>
  <c r="F9" i="1"/>
  <c r="F10" i="1"/>
  <c r="F11" i="1"/>
  <c r="F12" i="1"/>
  <c r="F13" i="1"/>
  <c r="F14" i="1"/>
  <c r="F15" i="1"/>
  <c r="F16" i="1"/>
  <c r="F17" i="1"/>
  <c r="F19" i="1"/>
  <c r="E5" i="1"/>
  <c r="C5" i="1"/>
  <c r="D15" i="1"/>
  <c r="F21" i="1" l="1"/>
  <c r="E30" i="1"/>
  <c r="F5" i="1"/>
  <c r="B5" i="1"/>
  <c r="D7" i="1"/>
  <c r="D9" i="1"/>
  <c r="D10" i="1"/>
  <c r="D11" i="1"/>
  <c r="D13" i="1"/>
  <c r="D14" i="1"/>
  <c r="D17" i="1"/>
  <c r="D26" i="1"/>
  <c r="D21" i="1" l="1"/>
  <c r="B30" i="1"/>
  <c r="D5" i="1"/>
  <c r="D23" i="1"/>
  <c r="D12" i="1"/>
  <c r="D8" i="1"/>
  <c r="D6" i="1"/>
  <c r="D22" i="1"/>
  <c r="C30" i="1" l="1"/>
  <c r="D30" i="1" l="1"/>
  <c r="F30" i="1"/>
</calcChain>
</file>

<file path=xl/sharedStrings.xml><?xml version="1.0" encoding="utf-8"?>
<sst xmlns="http://schemas.openxmlformats.org/spreadsheetml/2006/main" count="35" uniqueCount="35">
  <si>
    <t>表1：</t>
    <phoneticPr fontId="3" type="noConversion"/>
  </si>
  <si>
    <t>单位：万元</t>
    <phoneticPr fontId="3" type="noConversion"/>
  </si>
  <si>
    <t>预算科目</t>
  </si>
  <si>
    <t>预算数</t>
  </si>
  <si>
    <t>决算数</t>
  </si>
  <si>
    <t>决算数为预算数的%</t>
  </si>
  <si>
    <t>决算数为上年数的%</t>
  </si>
  <si>
    <t>一、税收收入</t>
  </si>
  <si>
    <t>　　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</si>
  <si>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</si>
  <si>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</si>
  <si>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</si>
  <si>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</si>
  <si>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</si>
  <si>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</si>
  <si>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</si>
  <si>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</si>
  <si>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</si>
  <si>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</si>
  <si>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</si>
  <si>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</si>
  <si>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</si>
  <si>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</si>
  <si>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</si>
  <si>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</si>
  <si>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</si>
  <si>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</si>
  <si>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国有资本经营预算收入</t>
  </si>
  <si>
    <t xml:space="preserve">    国有资源(资产)有偿使用收入</t>
  </si>
  <si>
    <t xml:space="preserve">    其他收入</t>
  </si>
  <si>
    <t>本年收入合计</t>
  </si>
  <si>
    <t xml:space="preserve">    政府捐赠收入</t>
    <phoneticPr fontId="2" type="noConversion"/>
  </si>
  <si>
    <t xml:space="preserve">    政府住房基金收入</t>
    <phoneticPr fontId="2" type="noConversion"/>
  </si>
  <si>
    <t>2022年度都匀经济开发区一般公共预算收入决算表</t>
    <phoneticPr fontId="3" type="noConversion"/>
  </si>
  <si>
    <t>2021年决算数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</si>
</sst>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right" vertical="center"/>
    </xf>
    <xf numFmtId="4" fontId="6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1"/>
  <sheetViews>
    <sheetView tabSelected="1" workbookViewId="0">
      <selection activeCell="O16" sqref="O16"/>
    </sheetView>
  </sheetViews>
  <sheetFormatPr defaultRowHeight="14.25" x14ac:dyDescent="0.2"/>
  <cols>
    <col min="1" max="1" width="20" customWidth="1"/>
    <col min="2" max="2" width="11.75" customWidth="1"/>
    <col min="3" max="3" width="11.625" customWidth="1"/>
    <col min="4" max="4" width="13.75" customWidth="1"/>
    <col min="5" max="5" width="15" customWidth="1"/>
    <col min="6" max="6" width="14.375" customWidth="1"/>
  </cols>
  <sheetData>
    <row r="1" spans="1:6" ht="15" customHeight="1" x14ac:dyDescent="0.2">
      <c r="A1" s="1" t="s">
        <v>0</v>
      </c>
      <c r="B1" s="1"/>
      <c r="C1" s="1"/>
    </row>
    <row r="2" spans="1:6" ht="21.95" customHeight="1" x14ac:dyDescent="0.2">
      <c r="A2" s="12" t="s">
        <v>33</v>
      </c>
      <c r="B2" s="12"/>
      <c r="C2" s="12"/>
      <c r="D2" s="12"/>
      <c r="E2" s="12"/>
      <c r="F2" s="12"/>
    </row>
    <row r="3" spans="1:6" ht="21.95" customHeight="1" x14ac:dyDescent="0.2">
      <c r="A3" s="2"/>
      <c r="B3" s="2"/>
      <c r="C3" s="2"/>
      <c r="D3" s="1"/>
      <c r="E3" s="1"/>
      <c r="F3" s="1" t="s">
        <v>1</v>
      </c>
    </row>
    <row r="4" spans="1:6" ht="33" customHeight="1" x14ac:dyDescent="0.2">
      <c r="A4" s="3" t="s">
        <v>2</v>
      </c>
      <c r="B4" s="3" t="s">
        <v>3</v>
      </c>
      <c r="C4" s="3" t="s">
        <v>4</v>
      </c>
      <c r="D4" s="11" t="s">
        <v>5</v>
      </c>
      <c r="E4" s="10" t="s">
        <v>34</v>
      </c>
      <c r="F4" s="4" t="s">
        <v>6</v>
      </c>
    </row>
    <row r="5" spans="1:6" ht="27.95" customHeight="1" x14ac:dyDescent="0.2">
      <c r="A5" s="5" t="s">
        <v>7</v>
      </c>
      <c r="B5" s="6">
        <f>B6+B7+B8+B9+B10+B11+B12+B13+B14+B15+B16+B17+B18+B19+B20</f>
        <v>11487</v>
      </c>
      <c r="C5" s="6">
        <f>C6+C7+C8+C9+C10+C11+C12+C13+C14+C15+C16+C17+C18+C19+C20</f>
        <v>8037</v>
      </c>
      <c r="D5" s="7">
        <f>C5/B5*100</f>
        <v>69.966048576651858</v>
      </c>
      <c r="E5" s="7">
        <f>SUM(E6:E20)</f>
        <v>11389</v>
      </c>
      <c r="F5" s="7">
        <f>C5/E5*100</f>
        <v>70.56809201861445</v>
      </c>
    </row>
    <row r="6" spans="1:6" ht="27.95" customHeight="1" x14ac:dyDescent="0.2">
      <c r="A6" s="5" t="s">
        <v>8</v>
      </c>
      <c r="B6" s="6">
        <v>2383</v>
      </c>
      <c r="C6" s="6">
        <v>1245</v>
      </c>
      <c r="D6" s="7">
        <f t="shared" ref="D6:D30" si="0">C6/B6*100</f>
        <v>52.245069240453212</v>
      </c>
      <c r="E6" s="6">
        <v>2774</v>
      </c>
      <c r="F6" s="7">
        <f t="shared" ref="F6:F19" si="1">C6/E6*100</f>
        <v>44.881038211968274</v>
      </c>
    </row>
    <row r="7" spans="1:6" ht="27.95" customHeight="1" x14ac:dyDescent="0.2">
      <c r="A7" s="5" t="s">
        <v>9</v>
      </c>
      <c r="B7" s="6">
        <v>504</v>
      </c>
      <c r="C7" s="6">
        <v>209</v>
      </c>
      <c r="D7" s="7">
        <f t="shared" si="0"/>
        <v>41.468253968253968</v>
      </c>
      <c r="E7" s="6">
        <v>506</v>
      </c>
      <c r="F7" s="7">
        <f t="shared" si="1"/>
        <v>41.304347826086953</v>
      </c>
    </row>
    <row r="8" spans="1:6" ht="27.95" customHeight="1" x14ac:dyDescent="0.2">
      <c r="A8" s="5" t="s">
        <v>10</v>
      </c>
      <c r="B8" s="6">
        <v>190</v>
      </c>
      <c r="C8" s="6">
        <v>240</v>
      </c>
      <c r="D8" s="7">
        <f t="shared" si="0"/>
        <v>126.31578947368421</v>
      </c>
      <c r="E8" s="6">
        <v>190</v>
      </c>
      <c r="F8" s="7">
        <f t="shared" si="1"/>
        <v>126.31578947368421</v>
      </c>
    </row>
    <row r="9" spans="1:6" ht="27.95" customHeight="1" x14ac:dyDescent="0.2">
      <c r="A9" s="5" t="s">
        <v>11</v>
      </c>
      <c r="B9" s="6">
        <v>114</v>
      </c>
      <c r="C9" s="6">
        <v>77</v>
      </c>
      <c r="D9" s="7">
        <f t="shared" si="0"/>
        <v>67.543859649122808</v>
      </c>
      <c r="E9" s="6">
        <v>114</v>
      </c>
      <c r="F9" s="7">
        <f t="shared" si="1"/>
        <v>67.543859649122808</v>
      </c>
    </row>
    <row r="10" spans="1:6" ht="27.95" customHeight="1" x14ac:dyDescent="0.2">
      <c r="A10" s="5" t="s">
        <v>12</v>
      </c>
      <c r="B10" s="6">
        <v>440</v>
      </c>
      <c r="C10" s="6">
        <v>352</v>
      </c>
      <c r="D10" s="7">
        <f t="shared" si="0"/>
        <v>80</v>
      </c>
      <c r="E10" s="6">
        <v>445</v>
      </c>
      <c r="F10" s="7">
        <f t="shared" si="1"/>
        <v>79.101123595505612</v>
      </c>
    </row>
    <row r="11" spans="1:6" ht="27.95" customHeight="1" x14ac:dyDescent="0.2">
      <c r="A11" s="5" t="s">
        <v>13</v>
      </c>
      <c r="B11" s="6">
        <v>1700</v>
      </c>
      <c r="C11" s="6">
        <v>1296</v>
      </c>
      <c r="D11" s="7">
        <f t="shared" si="0"/>
        <v>76.235294117647058</v>
      </c>
      <c r="E11" s="6">
        <v>1640</v>
      </c>
      <c r="F11" s="7">
        <f t="shared" si="1"/>
        <v>79.024390243902445</v>
      </c>
    </row>
    <row r="12" spans="1:6" ht="27.95" customHeight="1" x14ac:dyDescent="0.2">
      <c r="A12" s="5" t="s">
        <v>14</v>
      </c>
      <c r="B12" s="6">
        <v>450</v>
      </c>
      <c r="C12" s="6">
        <v>286</v>
      </c>
      <c r="D12" s="7">
        <f t="shared" si="0"/>
        <v>63.555555555555557</v>
      </c>
      <c r="E12" s="6">
        <v>461</v>
      </c>
      <c r="F12" s="7">
        <f t="shared" si="1"/>
        <v>62.039045553145336</v>
      </c>
    </row>
    <row r="13" spans="1:6" ht="27.95" customHeight="1" x14ac:dyDescent="0.2">
      <c r="A13" s="5" t="s">
        <v>15</v>
      </c>
      <c r="B13" s="6">
        <v>870</v>
      </c>
      <c r="C13" s="6">
        <v>1021</v>
      </c>
      <c r="D13" s="7">
        <f t="shared" si="0"/>
        <v>117.35632183908046</v>
      </c>
      <c r="E13" s="6">
        <v>1194</v>
      </c>
      <c r="F13" s="7">
        <f t="shared" si="1"/>
        <v>85.510887772194295</v>
      </c>
    </row>
    <row r="14" spans="1:6" ht="27.95" customHeight="1" x14ac:dyDescent="0.2">
      <c r="A14" s="5" t="s">
        <v>16</v>
      </c>
      <c r="B14" s="6">
        <v>1200</v>
      </c>
      <c r="C14" s="6">
        <v>148</v>
      </c>
      <c r="D14" s="7">
        <f t="shared" si="0"/>
        <v>12.333333333333334</v>
      </c>
      <c r="E14" s="6">
        <v>704</v>
      </c>
      <c r="F14" s="7">
        <f t="shared" si="1"/>
        <v>21.022727272727273</v>
      </c>
    </row>
    <row r="15" spans="1:6" ht="27.95" customHeight="1" x14ac:dyDescent="0.2">
      <c r="A15" s="5" t="s">
        <v>17</v>
      </c>
      <c r="B15" s="6"/>
      <c r="C15" s="6">
        <v>1</v>
      </c>
      <c r="D15" s="7" t="e">
        <f t="shared" si="0"/>
        <v>#DIV/0!</v>
      </c>
      <c r="E15" s="6">
        <v>1</v>
      </c>
      <c r="F15" s="7">
        <f t="shared" si="1"/>
        <v>100</v>
      </c>
    </row>
    <row r="16" spans="1:6" ht="27.95" customHeight="1" x14ac:dyDescent="0.2">
      <c r="A16" s="5" t="s">
        <v>18</v>
      </c>
      <c r="B16" s="6">
        <v>1840</v>
      </c>
      <c r="C16" s="6">
        <v>1760</v>
      </c>
      <c r="D16" s="7"/>
      <c r="E16" s="6"/>
      <c r="F16" s="7" t="e">
        <f t="shared" si="1"/>
        <v>#DIV/0!</v>
      </c>
    </row>
    <row r="17" spans="1:6" ht="27.95" customHeight="1" x14ac:dyDescent="0.2">
      <c r="A17" s="5" t="s">
        <v>19</v>
      </c>
      <c r="B17" s="6">
        <v>1760</v>
      </c>
      <c r="C17" s="6">
        <v>1374</v>
      </c>
      <c r="D17" s="7">
        <f t="shared" si="0"/>
        <v>78.068181818181813</v>
      </c>
      <c r="E17" s="6">
        <v>3325</v>
      </c>
      <c r="F17" s="7">
        <f t="shared" si="1"/>
        <v>41.323308270676691</v>
      </c>
    </row>
    <row r="18" spans="1:6" ht="27.95" customHeight="1" x14ac:dyDescent="0.2">
      <c r="A18" s="5" t="s">
        <v>20</v>
      </c>
      <c r="B18" s="6"/>
      <c r="C18" s="6"/>
      <c r="D18" s="7"/>
      <c r="E18" s="6"/>
      <c r="F18" s="7"/>
    </row>
    <row r="19" spans="1:6" ht="27.95" customHeight="1" x14ac:dyDescent="0.2">
      <c r="A19" s="5" t="s">
        <v>21</v>
      </c>
      <c r="B19" s="6">
        <v>36</v>
      </c>
      <c r="C19" s="6">
        <v>28</v>
      </c>
      <c r="D19" s="7"/>
      <c r="E19" s="6">
        <v>35</v>
      </c>
      <c r="F19" s="7">
        <f t="shared" si="1"/>
        <v>80</v>
      </c>
    </row>
    <row r="20" spans="1:6" ht="27.95" customHeight="1" x14ac:dyDescent="0.2">
      <c r="A20" s="5" t="s">
        <v>22</v>
      </c>
      <c r="B20" s="6"/>
      <c r="C20" s="6"/>
      <c r="D20" s="7"/>
      <c r="E20" s="6"/>
      <c r="F20" s="7"/>
    </row>
    <row r="21" spans="1:6" ht="27.95" customHeight="1" x14ac:dyDescent="0.2">
      <c r="A21" s="5" t="s">
        <v>23</v>
      </c>
      <c r="B21" s="6">
        <f>SUM(B22:B29)</f>
        <v>7013</v>
      </c>
      <c r="C21" s="6">
        <f>SUM(C22:C29)</f>
        <v>9489</v>
      </c>
      <c r="D21" s="7">
        <f t="shared" si="0"/>
        <v>135.30586054470271</v>
      </c>
      <c r="E21" s="7">
        <f>SUM(E22:E29)</f>
        <v>6536</v>
      </c>
      <c r="F21" s="7">
        <f>C21/E21*100</f>
        <v>145.18053855569156</v>
      </c>
    </row>
    <row r="22" spans="1:6" ht="27.95" customHeight="1" x14ac:dyDescent="0.2">
      <c r="A22" s="5" t="s">
        <v>24</v>
      </c>
      <c r="B22" s="6">
        <v>3522</v>
      </c>
      <c r="C22" s="6">
        <v>6995</v>
      </c>
      <c r="D22" s="7">
        <f t="shared" si="0"/>
        <v>198.60874503123225</v>
      </c>
      <c r="E22" s="6">
        <v>2838</v>
      </c>
      <c r="F22" s="7">
        <f t="shared" ref="F22:F30" si="2">C22/E22*100</f>
        <v>246.47639182522903</v>
      </c>
    </row>
    <row r="23" spans="1:6" ht="27.95" customHeight="1" x14ac:dyDescent="0.2">
      <c r="A23" s="9" t="s">
        <v>25</v>
      </c>
      <c r="B23" s="6">
        <v>2531</v>
      </c>
      <c r="C23" s="6">
        <v>1553</v>
      </c>
      <c r="D23" s="7">
        <f t="shared" si="0"/>
        <v>61.359146582378507</v>
      </c>
      <c r="E23" s="6">
        <v>2381</v>
      </c>
      <c r="F23" s="7">
        <f t="shared" si="2"/>
        <v>65.224695506089887</v>
      </c>
    </row>
    <row r="24" spans="1:6" ht="27.95" customHeight="1" x14ac:dyDescent="0.2">
      <c r="A24" s="5" t="s">
        <v>26</v>
      </c>
      <c r="B24" s="6">
        <v>720</v>
      </c>
      <c r="C24" s="6">
        <v>737</v>
      </c>
      <c r="D24" s="7"/>
      <c r="E24" s="6">
        <v>661</v>
      </c>
      <c r="F24" s="7">
        <f t="shared" si="2"/>
        <v>111.49773071104387</v>
      </c>
    </row>
    <row r="25" spans="1:6" ht="27.95" customHeight="1" x14ac:dyDescent="0.2">
      <c r="A25" s="9" t="s">
        <v>27</v>
      </c>
      <c r="B25" s="6"/>
      <c r="C25" s="6"/>
      <c r="D25" s="7"/>
      <c r="E25" s="6"/>
      <c r="F25" s="7"/>
    </row>
    <row r="26" spans="1:6" ht="27.95" customHeight="1" x14ac:dyDescent="0.2">
      <c r="A26" s="9" t="s">
        <v>28</v>
      </c>
      <c r="B26" s="6">
        <v>210</v>
      </c>
      <c r="C26" s="6">
        <v>54</v>
      </c>
      <c r="D26" s="7">
        <f t="shared" si="0"/>
        <v>25.714285714285712</v>
      </c>
      <c r="E26" s="6">
        <v>526</v>
      </c>
      <c r="F26" s="7">
        <f t="shared" si="2"/>
        <v>10.266159695817491</v>
      </c>
    </row>
    <row r="27" spans="1:6" ht="27.95" customHeight="1" x14ac:dyDescent="0.2">
      <c r="A27" s="9" t="s">
        <v>31</v>
      </c>
      <c r="B27" s="6"/>
      <c r="C27" s="6"/>
      <c r="D27" s="7"/>
      <c r="E27" s="6"/>
      <c r="F27" s="7" t="e">
        <f t="shared" si="2"/>
        <v>#DIV/0!</v>
      </c>
    </row>
    <row r="28" spans="1:6" ht="27.95" customHeight="1" x14ac:dyDescent="0.2">
      <c r="A28" s="9" t="s">
        <v>32</v>
      </c>
      <c r="B28" s="6">
        <v>30</v>
      </c>
      <c r="C28" s="6">
        <v>47</v>
      </c>
      <c r="D28" s="7"/>
      <c r="E28" s="6">
        <v>91</v>
      </c>
      <c r="F28" s="7">
        <f t="shared" si="2"/>
        <v>51.648351648351657</v>
      </c>
    </row>
    <row r="29" spans="1:6" ht="27.95" customHeight="1" x14ac:dyDescent="0.2">
      <c r="A29" s="5" t="s">
        <v>29</v>
      </c>
      <c r="B29" s="6"/>
      <c r="C29" s="6">
        <v>103</v>
      </c>
      <c r="D29" s="7"/>
      <c r="E29" s="6">
        <v>39</v>
      </c>
      <c r="F29" s="7"/>
    </row>
    <row r="30" spans="1:6" ht="27.95" customHeight="1" x14ac:dyDescent="0.2">
      <c r="A30" s="8" t="s">
        <v>30</v>
      </c>
      <c r="B30" s="6">
        <f>B5+B21</f>
        <v>18500</v>
      </c>
      <c r="C30" s="6">
        <f>C5+C21</f>
        <v>17526</v>
      </c>
      <c r="D30" s="7">
        <f t="shared" si="0"/>
        <v>94.735135135135138</v>
      </c>
      <c r="E30" s="7">
        <f>E5+E21</f>
        <v>17925</v>
      </c>
      <c r="F30" s="7">
        <f t="shared" si="2"/>
        <v>97.774058577405853</v>
      </c>
    </row>
    <row r="31" spans="1:6" ht="15" x14ac:dyDescent="0.2">
      <c r="A31" s="1"/>
      <c r="B31" s="1"/>
      <c r="C31" s="1"/>
      <c r="D31" s="1"/>
      <c r="E31" s="1"/>
      <c r="F31" s="1"/>
    </row>
  </sheetData>
  <mergeCells count="1">
    <mergeCell ref="A2:F2"/>
  </mergeCells>
  <phoneticPr fontId="2" type="noConversion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2022-12-27T04:40:04Z</cp:lastPrinted>
  <dcterms:created xsi:type="dcterms:W3CDTF">2015-06-05T18:19:34Z</dcterms:created>
  <dcterms:modified xsi:type="dcterms:W3CDTF">2023-08-14T09:34:17Z</dcterms:modified>
</cp:coreProperties>
</file>